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8_{79BF5957-2E3F-4FFD-AB12-891EAAC2F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9" i="1"/>
  <c r="K21" i="1" l="1"/>
  <c r="J21" i="1"/>
  <c r="I21" i="1"/>
  <c r="H21" i="1"/>
  <c r="G21" i="1"/>
  <c r="K14" i="1"/>
  <c r="J14" i="1"/>
  <c r="I14" i="1"/>
  <c r="H14" i="1"/>
  <c r="G14" i="1"/>
  <c r="M21" i="1" l="1"/>
  <c r="M14" i="1"/>
  <c r="M9" i="1"/>
  <c r="K23" i="1"/>
  <c r="I23" i="1"/>
  <c r="H23" i="1"/>
  <c r="J23" i="1"/>
  <c r="G23" i="1"/>
  <c r="L21" i="1"/>
  <c r="L14" i="1"/>
  <c r="L9" i="1"/>
  <c r="L23" i="1" l="1"/>
  <c r="M23" i="1"/>
</calcChain>
</file>

<file path=xl/sharedStrings.xml><?xml version="1.0" encoding="utf-8"?>
<sst xmlns="http://schemas.openxmlformats.org/spreadsheetml/2006/main" count="27" uniqueCount="27">
  <si>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</si>
  <si>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</si>
  <si>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</si>
  <si>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</si>
  <si>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</si>
  <si>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</si>
  <si>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</si>
  <si>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</si>
  <si>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</si>
  <si>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</si>
  <si>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</si>
  <si>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</si>
  <si>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</si>
  <si>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</si>
  <si>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</si>
  <si>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</si>
  <si>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</si>
  <si>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</si>
  <si>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</si>
  <si>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</si>
  <si>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</si>
  <si>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M0001</t>
  </si>
  <si>
    <t>ADMON DE REC HUMANOS MATERIALES Y FINANCIEROS</t>
  </si>
  <si>
    <t>MUEBLES, EXCEPTO DE OFICINA Y ESTANTERIA</t>
  </si>
  <si>
    <t>EQUIPO DE COMPUTO Y DE TECNOLOGIAS DE LA INFORMAC</t>
  </si>
  <si>
    <t>SOFTWARE</t>
  </si>
  <si>
    <t>Instituto Municipal de Cultura de Acámbaro,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</si>
</sst>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view="pageBreakPreview" zoomScale="60" zoomScaleNormal="100" workbookViewId="0">
      <selection activeCell="A12" sqref="A12:M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5120</v>
      </c>
      <c r="F9" s="30" t="s">
        <v>23</v>
      </c>
      <c r="G9" s="35">
        <f>+H9</f>
        <v>60000</v>
      </c>
      <c r="H9" s="36">
        <v>60000</v>
      </c>
      <c r="I9" s="36">
        <v>60000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15000</v>
      </c>
      <c r="H10" s="36">
        <v>15000</v>
      </c>
      <c r="I10" s="36">
        <v>18500</v>
      </c>
      <c r="J10" s="36">
        <v>18249.84</v>
      </c>
      <c r="K10" s="36">
        <v>18249.84</v>
      </c>
      <c r="L10" s="37">
        <f>IFERROR(K10/H10,0)</f>
        <v>1.216656</v>
      </c>
      <c r="M10" s="38">
        <f>IFERROR(K10/I10,0)</f>
        <v>0.98647783783783782</v>
      </c>
    </row>
    <row r="11" spans="2:13" x14ac:dyDescent="0.2">
      <c r="B11" s="32"/>
      <c r="C11" s="33"/>
      <c r="D11" s="34"/>
      <c r="E11" s="29">
        <v>5910</v>
      </c>
      <c r="F11" s="30" t="s">
        <v>25</v>
      </c>
      <c r="G11" s="35">
        <f>+H11</f>
        <v>10000</v>
      </c>
      <c r="H11" s="36">
        <v>10000</v>
      </c>
      <c r="I11" s="36">
        <v>10000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7" t="s">
        <v>14</v>
      </c>
      <c r="C14" s="68"/>
      <c r="D14" s="68"/>
      <c r="E14" s="68"/>
      <c r="F14" s="68"/>
      <c r="G14" s="7">
        <f>SUM(G9:G11)</f>
        <v>85000</v>
      </c>
      <c r="H14" s="7">
        <f>SUM(H9:H11)</f>
        <v>85000</v>
      </c>
      <c r="I14" s="7">
        <f>SUM(I9:I11)</f>
        <v>88500</v>
      </c>
      <c r="J14" s="7">
        <f>SUM(J9:J11)</f>
        <v>18249.84</v>
      </c>
      <c r="K14" s="7">
        <f>SUM(K9:K11)</f>
        <v>18249.84</v>
      </c>
      <c r="L14" s="8">
        <f>IFERROR(K14/H14,0)</f>
        <v>0.21470400000000001</v>
      </c>
      <c r="M14" s="9">
        <f>IFERROR(K14/I14,0)</f>
        <v>0.20621288135593221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69" t="s">
        <v>15</v>
      </c>
      <c r="C16" s="66"/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66" t="s">
        <v>16</v>
      </c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">
      <c r="B21" s="67" t="s">
        <v>17</v>
      </c>
      <c r="C21" s="68"/>
      <c r="D21" s="68"/>
      <c r="E21" s="68"/>
      <c r="F21" s="68"/>
      <c r="G21" s="7" t="e">
        <f>SUM(#REF!)</f>
        <v>#REF!</v>
      </c>
      <c r="H21" s="7" t="e">
        <f>SUM(#REF!)</f>
        <v>#REF!</v>
      </c>
      <c r="I21" s="7" t="e">
        <f>SUM(#REF!)</f>
        <v>#REF!</v>
      </c>
      <c r="J21" s="7" t="e">
        <f>SUM(#REF!)</f>
        <v>#REF!</v>
      </c>
      <c r="K21" s="7" t="e">
        <f>SUM(#REF!)</f>
        <v>#REF!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52" t="s">
        <v>18</v>
      </c>
      <c r="C23" s="53"/>
      <c r="D23" s="53"/>
      <c r="E23" s="53"/>
      <c r="F23" s="53"/>
      <c r="G23" s="10" t="e">
        <f>+G14+G21</f>
        <v>#REF!</v>
      </c>
      <c r="H23" s="10" t="e">
        <f>+H14+H21</f>
        <v>#REF!</v>
      </c>
      <c r="I23" s="10" t="e">
        <f>+I14+I21</f>
        <v>#REF!</v>
      </c>
      <c r="J23" s="10" t="e">
        <f>+J14+J21</f>
        <v>#REF!</v>
      </c>
      <c r="K23" s="10" t="e">
        <f>+K14+K21</f>
        <v>#REF!</v>
      </c>
      <c r="L23" s="11">
        <f>IFERROR(K23/H23,0)</f>
        <v>0</v>
      </c>
      <c r="M23" s="12">
        <f>IFERROR(K23/I23,0)</f>
        <v>0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70866141732283472" right="0.70866141732283472" top="0.74803149606299213" bottom="0.74803149606299213" header="0.31496062992125984" footer="0.31496062992125984"/>
  <pageSetup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2024-01-29T15:51:23Z</cp:lastPrinted>
  <dcterms:created xsi:type="dcterms:W3CDTF">2020-08-06T19:52:58Z</dcterms:created>
  <dcterms:modified xsi:type="dcterms:W3CDTF">2024-01-29T15:51:57Z</dcterms:modified>
</cp:coreProperties>
</file>